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ac4dad5178cfac3/Desktop/"/>
    </mc:Choice>
  </mc:AlternateContent>
  <xr:revisionPtr revIDLastSave="0" documentId="8_{D8CFBC1A-B025-4B2C-8F15-C8EF0D6FBF7F}" xr6:coauthVersionLast="47" xr6:coauthVersionMax="47" xr10:uidLastSave="{00000000-0000-0000-0000-000000000000}"/>
  <bookViews>
    <workbookView xWindow="-120" yWindow="-120" windowWidth="29040" windowHeight="15720" xr2:uid="{E31022E2-C704-4538-96A4-04A95160594E}"/>
  </bookViews>
  <sheets>
    <sheet name="Local School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8" i="1" l="1"/>
  <c r="M68" i="1"/>
  <c r="L68" i="1"/>
  <c r="K68" i="1"/>
  <c r="J68" i="1"/>
  <c r="I68" i="1"/>
  <c r="H68" i="1"/>
  <c r="G68" i="1"/>
  <c r="F68" i="1"/>
  <c r="N67" i="1"/>
  <c r="M67" i="1"/>
  <c r="L67" i="1"/>
  <c r="K67" i="1"/>
  <c r="J67" i="1"/>
  <c r="I67" i="1"/>
  <c r="H67" i="1"/>
  <c r="G67" i="1"/>
  <c r="F67" i="1"/>
  <c r="N66" i="1"/>
  <c r="M66" i="1"/>
  <c r="L66" i="1"/>
  <c r="K66" i="1"/>
  <c r="J66" i="1"/>
  <c r="I66" i="1"/>
  <c r="H66" i="1"/>
  <c r="G66" i="1"/>
  <c r="F66" i="1"/>
  <c r="A64" i="1"/>
</calcChain>
</file>

<file path=xl/sharedStrings.xml><?xml version="1.0" encoding="utf-8"?>
<sst xmlns="http://schemas.openxmlformats.org/spreadsheetml/2006/main" count="154" uniqueCount="133">
  <si>
    <t>Rank
(2022-23)</t>
  </si>
  <si>
    <t>School</t>
  </si>
  <si>
    <t>City</t>
  </si>
  <si>
    <t>Low
Grade</t>
  </si>
  <si>
    <t>High
Grade</t>
  </si>
  <si>
    <t>Students</t>
  </si>
  <si>
    <t>Full-time
Teachers</t>
  </si>
  <si>
    <t>Student to Teacher
Ratio</t>
  </si>
  <si>
    <t>% Free or
Disc Lunch</t>
  </si>
  <si>
    <t>Avg 
Standard
Score
(2022-23)</t>
  </si>
  <si>
    <t>Average
Standard
Score
(2021-22)</t>
  </si>
  <si>
    <t>Rank
(2021-22)</t>
  </si>
  <si>
    <t>Rank
Change
from
(2021-22)</t>
  </si>
  <si>
    <t>School
Digger
Star
Rating</t>
  </si>
  <si>
    <t>Harbor City International Charter (Title 1)</t>
  </si>
  <si>
    <t>Duluth</t>
  </si>
  <si>
    <t>Lincoln Secondary</t>
  </si>
  <si>
    <t>Esko</t>
  </si>
  <si>
    <t>Brainerd Senior High</t>
  </si>
  <si>
    <t>Brainerd</t>
  </si>
  <si>
    <t>Hermantown Senior High</t>
  </si>
  <si>
    <t>Hermantown</t>
  </si>
  <si>
    <t>East High School</t>
  </si>
  <si>
    <t>Two Harbors Secondary</t>
  </si>
  <si>
    <t>Two Harbors</t>
  </si>
  <si>
    <t>Pillager Senior High School</t>
  </si>
  <si>
    <t>Pillager</t>
  </si>
  <si>
    <t>Proctor Senior High</t>
  </si>
  <si>
    <t>Proctor</t>
  </si>
  <si>
    <t>Grand Rapids Senior High</t>
  </si>
  <si>
    <t>Grand Rapids</t>
  </si>
  <si>
    <t>Crosby-Ironton Secondary</t>
  </si>
  <si>
    <t>Crosby</t>
  </si>
  <si>
    <t>Mountain Iron-Buhl Secondary</t>
  </si>
  <si>
    <t>Mountain Iron</t>
  </si>
  <si>
    <t>Memorial High School</t>
  </si>
  <si>
    <t>Ely</t>
  </si>
  <si>
    <t>Littlefork-Big Falls Secondary</t>
  </si>
  <si>
    <t>Littlefork</t>
  </si>
  <si>
    <t>Barnum Secondary</t>
  </si>
  <si>
    <t>Barnum</t>
  </si>
  <si>
    <t>Hibbing High</t>
  </si>
  <si>
    <t>Hibbing</t>
  </si>
  <si>
    <t>Aitkin Secondary School</t>
  </si>
  <si>
    <t>Aitkin</t>
  </si>
  <si>
    <t>Nevis Secondary</t>
  </si>
  <si>
    <t>Nevis</t>
  </si>
  <si>
    <t>Carlton Secondary</t>
  </si>
  <si>
    <t>Carlton</t>
  </si>
  <si>
    <t>Mesabi East Secondary</t>
  </si>
  <si>
    <t>Aurora</t>
  </si>
  <si>
    <t>Staples-Motley Senior High</t>
  </si>
  <si>
    <t>Staples</t>
  </si>
  <si>
    <t>Blackduck Secondary</t>
  </si>
  <si>
    <t>Blackduck</t>
  </si>
  <si>
    <t>Wm. M. Kelley Secondary</t>
  </si>
  <si>
    <t>Silver Bay</t>
  </si>
  <si>
    <t>Walker-Hackensack-Akeley Secondary</t>
  </si>
  <si>
    <t>Walker</t>
  </si>
  <si>
    <t>Cherry Secondary</t>
  </si>
  <si>
    <t>Iron</t>
  </si>
  <si>
    <t>Clearbrook-Gonvick Secondary (Title I)</t>
  </si>
  <si>
    <t>Clearbrook</t>
  </si>
  <si>
    <t>Cloquet Senior</t>
  </si>
  <si>
    <t>Cloquet</t>
  </si>
  <si>
    <t>Greenway Senior High</t>
  </si>
  <si>
    <t>Coleraine</t>
  </si>
  <si>
    <t>Treknorth High School (Charter School)</t>
  </si>
  <si>
    <t>Bemidji</t>
  </si>
  <si>
    <t>Bigfork Secondary</t>
  </si>
  <si>
    <t>Bigfork</t>
  </si>
  <si>
    <t>Virginia Secondary</t>
  </si>
  <si>
    <t>Virginia</t>
  </si>
  <si>
    <t>Pine River-Backus High School</t>
  </si>
  <si>
    <t>Pine River</t>
  </si>
  <si>
    <t>Bagley Secondary</t>
  </si>
  <si>
    <t>Bagley</t>
  </si>
  <si>
    <t>Bemidji Senior High</t>
  </si>
  <si>
    <t>Nashwauk Secondary</t>
  </si>
  <si>
    <t>Nashwauk</t>
  </si>
  <si>
    <t>Cook County Senior High</t>
  </si>
  <si>
    <t>Grand Marais</t>
  </si>
  <si>
    <t>Sebeka Secondary (Title I)</t>
  </si>
  <si>
    <t>Sebeka</t>
  </si>
  <si>
    <t>Denfeld High School</t>
  </si>
  <si>
    <t>Cromwell-Wright Secondary</t>
  </si>
  <si>
    <t>Cromwell</t>
  </si>
  <si>
    <t>Deer River Secondary (Title I)</t>
  </si>
  <si>
    <t>Deer River</t>
  </si>
  <si>
    <t>Willow River Secondary</t>
  </si>
  <si>
    <t>Willow River</t>
  </si>
  <si>
    <t>Eveleth-Gilbert Secondary</t>
  </si>
  <si>
    <t>Eveleth</t>
  </si>
  <si>
    <t>Menahga High School</t>
  </si>
  <si>
    <t>Menahga</t>
  </si>
  <si>
    <t>Hill City Senior High</t>
  </si>
  <si>
    <t>Hill City</t>
  </si>
  <si>
    <t>Chisholm Secondary</t>
  </si>
  <si>
    <t>Chisholm</t>
  </si>
  <si>
    <t>Wrenshall Secondary</t>
  </si>
  <si>
    <t>Wrenshall</t>
  </si>
  <si>
    <t>First City School</t>
  </si>
  <si>
    <t>East Central Senior Secondary</t>
  </si>
  <si>
    <t>Finlayson</t>
  </si>
  <si>
    <t>Voyageurs Expeditionary School (Charter School) (Title I)</t>
  </si>
  <si>
    <t>McGregor Secondary</t>
  </si>
  <si>
    <t>McGregor</t>
  </si>
  <si>
    <t>South Ridge Secondary</t>
  </si>
  <si>
    <t>Culver</t>
  </si>
  <si>
    <t>North Woods Secondary</t>
  </si>
  <si>
    <t>Cook</t>
  </si>
  <si>
    <t>Kelliher Secondary (Title I)</t>
  </si>
  <si>
    <t>Kelliher</t>
  </si>
  <si>
    <t>Lake Of The Woods Secondary</t>
  </si>
  <si>
    <t>Baudette</t>
  </si>
  <si>
    <t>Bemidji Senior Lumberjack Alternative Learning Center</t>
  </si>
  <si>
    <t>Floodwood Secondary (Title I)</t>
  </si>
  <si>
    <t>Floodwood</t>
  </si>
  <si>
    <t>Cass Lake-Bena Secondary (Title I)</t>
  </si>
  <si>
    <t>Cass Lake</t>
  </si>
  <si>
    <t>Northome Secondary</t>
  </si>
  <si>
    <t>Northome</t>
  </si>
  <si>
    <t>Independent School District (Isd) 181 Learning Center</t>
  </si>
  <si>
    <t>Red Lake Secondary (Title I)</t>
  </si>
  <si>
    <t>Redlake</t>
  </si>
  <si>
    <t>Grand Rapids Area Learning Center</t>
  </si>
  <si>
    <t>Cloquet Area Alternative Education Programs</t>
  </si>
  <si>
    <t>Crossroads Area Learning Center</t>
  </si>
  <si>
    <t>Avg</t>
  </si>
  <si>
    <t>Min</t>
  </si>
  <si>
    <t>Max</t>
  </si>
  <si>
    <t>Floodwood Secondary (Comparison to other 62 local schools)</t>
  </si>
  <si>
    <t>N.A.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</si>
</sst>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3" x14ac:knownFonts="1"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165" fontId="0" fillId="0" borderId="1" xfId="0" applyNumberFormat="1" applyBorder="1"/>
    <xf numFmtId="165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164" fontId="0" fillId="0" borderId="1" xfId="1" applyNumberFormat="1" applyFont="1" applyBorder="1"/>
    <xf numFmtId="0" fontId="0" fillId="2" borderId="0" xfId="0" applyFill="1"/>
    <xf numFmtId="0" fontId="0" fillId="2" borderId="2" xfId="0" applyFill="1" applyBorder="1"/>
    <xf numFmtId="164" fontId="0" fillId="2" borderId="2" xfId="0" applyNumberFormat="1" applyFill="1" applyBorder="1"/>
    <xf numFmtId="165" fontId="0" fillId="2" borderId="2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right"/>
    </xf>
    <xf numFmtId="0" fontId="0" fillId="2" borderId="1" xfId="0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CED46-6791-4862-8E8A-8604B0A7E63C}">
  <dimension ref="A1:N69"/>
  <sheetViews>
    <sheetView tabSelected="1" workbookViewId="0">
      <selection activeCell="Q65" sqref="Q65"/>
    </sheetView>
  </sheetViews>
  <sheetFormatPr defaultColWidth="18" defaultRowHeight="15" x14ac:dyDescent="0.25"/>
  <cols>
    <col min="1" max="1" width="9.140625" bestFit="1" customWidth="1"/>
    <col min="2" max="2" width="56.140625" bestFit="1" customWidth="1"/>
    <col min="3" max="3" width="23.28515625" bestFit="1" customWidth="1"/>
    <col min="4" max="5" width="6.28515625" bestFit="1" customWidth="1"/>
    <col min="6" max="6" width="8.85546875" bestFit="1" customWidth="1"/>
    <col min="7" max="7" width="9.140625" bestFit="1" customWidth="1"/>
    <col min="8" max="8" width="10.28515625" bestFit="1" customWidth="1"/>
    <col min="9" max="9" width="10.140625" bestFit="1" customWidth="1"/>
    <col min="10" max="13" width="9.140625" bestFit="1" customWidth="1"/>
    <col min="14" max="14" width="6.7109375" bestFit="1" customWidth="1"/>
  </cols>
  <sheetData>
    <row r="1" spans="1:14" ht="75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spans="1:14" x14ac:dyDescent="0.25">
      <c r="A2" s="2">
        <v>11</v>
      </c>
      <c r="B2" s="2" t="s">
        <v>14</v>
      </c>
      <c r="C2" s="2" t="s">
        <v>15</v>
      </c>
      <c r="D2" s="2">
        <v>9</v>
      </c>
      <c r="E2" s="2">
        <v>12</v>
      </c>
      <c r="F2" s="2">
        <v>196</v>
      </c>
      <c r="G2" s="2">
        <v>14.3</v>
      </c>
      <c r="H2" s="2">
        <v>13.6</v>
      </c>
      <c r="I2" s="5">
        <v>0.245</v>
      </c>
      <c r="J2" s="6">
        <v>95.8</v>
      </c>
      <c r="K2" s="6">
        <v>90.4</v>
      </c>
      <c r="L2" s="2">
        <v>17</v>
      </c>
      <c r="M2" s="2">
        <v>6</v>
      </c>
      <c r="N2" s="2">
        <v>5</v>
      </c>
    </row>
    <row r="3" spans="1:14" x14ac:dyDescent="0.25">
      <c r="A3" s="2">
        <v>23</v>
      </c>
      <c r="B3" s="2" t="s">
        <v>16</v>
      </c>
      <c r="C3" s="2" t="s">
        <v>17</v>
      </c>
      <c r="D3" s="2">
        <v>7</v>
      </c>
      <c r="E3" s="2">
        <v>12</v>
      </c>
      <c r="F3" s="2">
        <v>606</v>
      </c>
      <c r="G3" s="2">
        <v>27.2</v>
      </c>
      <c r="H3" s="2">
        <v>22.2</v>
      </c>
      <c r="I3" s="5">
        <v>5.8999999999999997E-2</v>
      </c>
      <c r="J3" s="6">
        <v>91.3</v>
      </c>
      <c r="K3" s="6">
        <v>92.6</v>
      </c>
      <c r="L3" s="2">
        <v>11</v>
      </c>
      <c r="M3" s="2">
        <v>-12</v>
      </c>
      <c r="N3" s="2">
        <v>5</v>
      </c>
    </row>
    <row r="4" spans="1:14" x14ac:dyDescent="0.25">
      <c r="A4" s="2">
        <v>47</v>
      </c>
      <c r="B4" s="2" t="s">
        <v>18</v>
      </c>
      <c r="C4" s="2" t="s">
        <v>19</v>
      </c>
      <c r="D4" s="2">
        <v>9</v>
      </c>
      <c r="E4" s="2">
        <v>12</v>
      </c>
      <c r="F4" s="2">
        <v>1862</v>
      </c>
      <c r="G4" s="2">
        <v>89.6</v>
      </c>
      <c r="H4" s="2">
        <v>20.7</v>
      </c>
      <c r="I4" s="5">
        <v>0.21299999999999999</v>
      </c>
      <c r="J4" s="6">
        <v>86.2</v>
      </c>
      <c r="K4" s="6">
        <v>76.7</v>
      </c>
      <c r="L4" s="2">
        <v>96</v>
      </c>
      <c r="M4" s="2">
        <v>49</v>
      </c>
      <c r="N4" s="2">
        <v>5</v>
      </c>
    </row>
    <row r="5" spans="1:14" x14ac:dyDescent="0.25">
      <c r="A5" s="2">
        <v>55</v>
      </c>
      <c r="B5" s="2" t="s">
        <v>20</v>
      </c>
      <c r="C5" s="2" t="s">
        <v>21</v>
      </c>
      <c r="D5" s="2">
        <v>9</v>
      </c>
      <c r="E5" s="2">
        <v>12</v>
      </c>
      <c r="F5" s="2">
        <v>654</v>
      </c>
      <c r="G5" s="2">
        <v>27.9</v>
      </c>
      <c r="H5" s="2">
        <v>23.3</v>
      </c>
      <c r="I5" s="5">
        <v>8.5999999999999993E-2</v>
      </c>
      <c r="J5" s="6">
        <v>84.1</v>
      </c>
      <c r="K5" s="6">
        <v>82.9</v>
      </c>
      <c r="L5" s="2">
        <v>52</v>
      </c>
      <c r="M5" s="2">
        <v>-3</v>
      </c>
      <c r="N5" s="2">
        <v>4</v>
      </c>
    </row>
    <row r="6" spans="1:14" x14ac:dyDescent="0.25">
      <c r="A6" s="2">
        <v>61</v>
      </c>
      <c r="B6" s="2" t="s">
        <v>22</v>
      </c>
      <c r="C6" s="2" t="s">
        <v>15</v>
      </c>
      <c r="D6" s="2">
        <v>9</v>
      </c>
      <c r="E6" s="2">
        <v>12</v>
      </c>
      <c r="F6" s="2">
        <v>1513</v>
      </c>
      <c r="G6" s="2">
        <v>51.9</v>
      </c>
      <c r="H6" s="2">
        <v>29.1</v>
      </c>
      <c r="I6" s="5">
        <v>0.14099999999999999</v>
      </c>
      <c r="J6" s="6">
        <v>82.9</v>
      </c>
      <c r="K6" s="6">
        <v>83.3</v>
      </c>
      <c r="L6" s="2">
        <v>48</v>
      </c>
      <c r="M6" s="2">
        <v>-13</v>
      </c>
      <c r="N6" s="2">
        <v>4</v>
      </c>
    </row>
    <row r="7" spans="1:14" x14ac:dyDescent="0.25">
      <c r="A7" s="2">
        <v>66</v>
      </c>
      <c r="B7" s="2" t="s">
        <v>23</v>
      </c>
      <c r="C7" s="2" t="s">
        <v>24</v>
      </c>
      <c r="D7" s="2">
        <v>6</v>
      </c>
      <c r="E7" s="2">
        <v>12</v>
      </c>
      <c r="F7" s="2">
        <v>606</v>
      </c>
      <c r="G7" s="2">
        <v>32.799999999999997</v>
      </c>
      <c r="H7" s="2">
        <v>18.399999999999999</v>
      </c>
      <c r="I7" s="5">
        <v>0.16200000000000001</v>
      </c>
      <c r="J7" s="6">
        <v>82.3</v>
      </c>
      <c r="K7" s="6">
        <v>43.9</v>
      </c>
      <c r="L7" s="2">
        <v>296</v>
      </c>
      <c r="M7" s="2">
        <v>230</v>
      </c>
      <c r="N7" s="2">
        <v>4</v>
      </c>
    </row>
    <row r="8" spans="1:14" x14ac:dyDescent="0.25">
      <c r="A8" s="2">
        <v>68</v>
      </c>
      <c r="B8" s="2" t="s">
        <v>25</v>
      </c>
      <c r="C8" s="2" t="s">
        <v>26</v>
      </c>
      <c r="D8" s="2">
        <v>9</v>
      </c>
      <c r="E8" s="2">
        <v>12</v>
      </c>
      <c r="F8" s="2">
        <v>365</v>
      </c>
      <c r="G8" s="2">
        <v>21.6</v>
      </c>
      <c r="H8" s="2">
        <v>16.8</v>
      </c>
      <c r="I8" s="5">
        <v>0.33200000000000002</v>
      </c>
      <c r="J8" s="6">
        <v>81.599999999999994</v>
      </c>
      <c r="K8" s="6">
        <v>77.7</v>
      </c>
      <c r="L8" s="2">
        <v>88</v>
      </c>
      <c r="M8" s="2">
        <v>20</v>
      </c>
      <c r="N8" s="2">
        <v>4</v>
      </c>
    </row>
    <row r="9" spans="1:14" x14ac:dyDescent="0.25">
      <c r="A9" s="2">
        <v>71</v>
      </c>
      <c r="B9" s="2" t="s">
        <v>27</v>
      </c>
      <c r="C9" s="2" t="s">
        <v>28</v>
      </c>
      <c r="D9" s="2">
        <v>9</v>
      </c>
      <c r="E9" s="2">
        <v>12</v>
      </c>
      <c r="F9" s="2">
        <v>555</v>
      </c>
      <c r="G9" s="2">
        <v>31.3</v>
      </c>
      <c r="H9" s="2">
        <v>17.600000000000001</v>
      </c>
      <c r="I9" s="5">
        <v>0.186</v>
      </c>
      <c r="J9" s="6">
        <v>81.099999999999994</v>
      </c>
      <c r="K9" s="6">
        <v>81.900000000000006</v>
      </c>
      <c r="L9" s="2">
        <v>57</v>
      </c>
      <c r="M9" s="2">
        <v>-14</v>
      </c>
      <c r="N9" s="2">
        <v>4</v>
      </c>
    </row>
    <row r="10" spans="1:14" x14ac:dyDescent="0.25">
      <c r="A10" s="2">
        <v>96</v>
      </c>
      <c r="B10" s="2" t="s">
        <v>29</v>
      </c>
      <c r="C10" s="2" t="s">
        <v>30</v>
      </c>
      <c r="D10" s="2">
        <v>9</v>
      </c>
      <c r="E10" s="2">
        <v>12</v>
      </c>
      <c r="F10" s="2">
        <v>1174</v>
      </c>
      <c r="G10" s="2">
        <v>60.4</v>
      </c>
      <c r="H10" s="2">
        <v>19.399999999999999</v>
      </c>
      <c r="I10" s="5">
        <v>0.22800000000000001</v>
      </c>
      <c r="J10" s="6">
        <v>75.599999999999994</v>
      </c>
      <c r="K10" s="6">
        <v>75.599999999999994</v>
      </c>
      <c r="L10" s="2">
        <v>101</v>
      </c>
      <c r="M10" s="2">
        <v>5</v>
      </c>
      <c r="N10" s="2">
        <v>4</v>
      </c>
    </row>
    <row r="11" spans="1:14" x14ac:dyDescent="0.25">
      <c r="A11" s="2">
        <v>104</v>
      </c>
      <c r="B11" s="2" t="s">
        <v>31</v>
      </c>
      <c r="C11" s="2" t="s">
        <v>32</v>
      </c>
      <c r="D11" s="2">
        <v>7</v>
      </c>
      <c r="E11" s="2">
        <v>12</v>
      </c>
      <c r="F11" s="2">
        <v>467</v>
      </c>
      <c r="G11" s="2">
        <v>25.5</v>
      </c>
      <c r="H11" s="2">
        <v>18.3</v>
      </c>
      <c r="I11" s="5">
        <v>0.26800000000000002</v>
      </c>
      <c r="J11" s="7">
        <v>73.7</v>
      </c>
      <c r="K11" s="6">
        <v>70.099999999999994</v>
      </c>
      <c r="L11" s="2">
        <v>136</v>
      </c>
      <c r="M11" s="2">
        <v>32</v>
      </c>
      <c r="N11" s="2">
        <v>4</v>
      </c>
    </row>
    <row r="12" spans="1:14" x14ac:dyDescent="0.25">
      <c r="A12" s="2">
        <v>109</v>
      </c>
      <c r="B12" s="2" t="s">
        <v>33</v>
      </c>
      <c r="C12" s="2" t="s">
        <v>34</v>
      </c>
      <c r="D12" s="2">
        <v>7</v>
      </c>
      <c r="E12" s="2">
        <v>12</v>
      </c>
      <c r="F12" s="2">
        <v>241</v>
      </c>
      <c r="G12" s="2">
        <v>14.6</v>
      </c>
      <c r="H12" s="2">
        <v>16.399999999999999</v>
      </c>
      <c r="I12" s="5">
        <v>0.39</v>
      </c>
      <c r="J12" s="7">
        <v>72.8</v>
      </c>
      <c r="K12" s="6">
        <v>73.400000000000006</v>
      </c>
      <c r="L12" s="2">
        <v>112</v>
      </c>
      <c r="M12" s="2">
        <v>3</v>
      </c>
      <c r="N12" s="2">
        <v>4</v>
      </c>
    </row>
    <row r="13" spans="1:14" x14ac:dyDescent="0.25">
      <c r="A13" s="2">
        <v>112</v>
      </c>
      <c r="B13" s="2" t="s">
        <v>35</v>
      </c>
      <c r="C13" s="2" t="s">
        <v>36</v>
      </c>
      <c r="D13" s="2">
        <v>9</v>
      </c>
      <c r="E13" s="2">
        <v>12</v>
      </c>
      <c r="F13" s="2">
        <v>163</v>
      </c>
      <c r="G13" s="2">
        <v>11.7</v>
      </c>
      <c r="H13" s="2">
        <v>13.9</v>
      </c>
      <c r="I13" s="5">
        <v>0.14699999999999999</v>
      </c>
      <c r="J13" s="7">
        <v>71.8</v>
      </c>
      <c r="K13" s="6">
        <v>76.8</v>
      </c>
      <c r="L13" s="2">
        <v>94</v>
      </c>
      <c r="M13" s="2">
        <v>-18</v>
      </c>
      <c r="N13" s="2">
        <v>4</v>
      </c>
    </row>
    <row r="14" spans="1:14" x14ac:dyDescent="0.25">
      <c r="A14" s="2">
        <v>114</v>
      </c>
      <c r="B14" s="2" t="s">
        <v>37</v>
      </c>
      <c r="C14" s="2" t="s">
        <v>38</v>
      </c>
      <c r="D14" s="2">
        <v>7</v>
      </c>
      <c r="E14" s="2">
        <v>12</v>
      </c>
      <c r="F14" s="2">
        <v>159</v>
      </c>
      <c r="G14" s="2">
        <v>10</v>
      </c>
      <c r="H14" s="2">
        <v>15.7</v>
      </c>
      <c r="I14" s="5">
        <v>0.23899999999999999</v>
      </c>
      <c r="J14" s="7">
        <v>71.5</v>
      </c>
      <c r="K14" s="6">
        <v>28.8</v>
      </c>
      <c r="L14" s="2">
        <v>355</v>
      </c>
      <c r="M14" s="2">
        <v>241</v>
      </c>
      <c r="N14" s="2">
        <v>4</v>
      </c>
    </row>
    <row r="15" spans="1:14" x14ac:dyDescent="0.25">
      <c r="A15" s="2">
        <v>141</v>
      </c>
      <c r="B15" s="2" t="s">
        <v>39</v>
      </c>
      <c r="C15" s="2" t="s">
        <v>40</v>
      </c>
      <c r="D15" s="2">
        <v>7</v>
      </c>
      <c r="E15" s="2">
        <v>12</v>
      </c>
      <c r="F15" s="2">
        <v>369</v>
      </c>
      <c r="G15" s="2">
        <v>21.5</v>
      </c>
      <c r="H15" s="2">
        <v>17.100000000000001</v>
      </c>
      <c r="I15" s="5">
        <v>0.26800000000000002</v>
      </c>
      <c r="J15" s="7">
        <v>68.3</v>
      </c>
      <c r="K15" s="6">
        <v>71.900000000000006</v>
      </c>
      <c r="L15" s="2">
        <v>128</v>
      </c>
      <c r="M15" s="2">
        <v>-13</v>
      </c>
      <c r="N15" s="2">
        <v>4</v>
      </c>
    </row>
    <row r="16" spans="1:14" x14ac:dyDescent="0.25">
      <c r="A16" s="2">
        <v>143</v>
      </c>
      <c r="B16" s="2" t="s">
        <v>41</v>
      </c>
      <c r="C16" s="2" t="s">
        <v>42</v>
      </c>
      <c r="D16" s="2">
        <v>7</v>
      </c>
      <c r="E16" s="2">
        <v>12</v>
      </c>
      <c r="F16" s="2">
        <v>1020</v>
      </c>
      <c r="G16" s="2">
        <v>49.4</v>
      </c>
      <c r="H16" s="2">
        <v>20.6</v>
      </c>
      <c r="I16" s="5">
        <v>0.252</v>
      </c>
      <c r="J16" s="7">
        <v>67.8</v>
      </c>
      <c r="K16" s="6">
        <v>77.400000000000006</v>
      </c>
      <c r="L16" s="2">
        <v>90</v>
      </c>
      <c r="M16" s="2">
        <v>-53</v>
      </c>
      <c r="N16" s="2">
        <v>4</v>
      </c>
    </row>
    <row r="17" spans="1:14" x14ac:dyDescent="0.25">
      <c r="A17" s="2">
        <v>152</v>
      </c>
      <c r="B17" s="2" t="s">
        <v>43</v>
      </c>
      <c r="C17" s="2" t="s">
        <v>44</v>
      </c>
      <c r="D17" s="2">
        <v>7</v>
      </c>
      <c r="E17" s="2">
        <v>12</v>
      </c>
      <c r="F17" s="2">
        <v>543</v>
      </c>
      <c r="G17" s="2">
        <v>40.200000000000003</v>
      </c>
      <c r="H17" s="2">
        <v>13.4</v>
      </c>
      <c r="I17" s="5">
        <v>0.25</v>
      </c>
      <c r="J17" s="7">
        <v>66.599999999999994</v>
      </c>
      <c r="K17" s="6">
        <v>63.9</v>
      </c>
      <c r="L17" s="2">
        <v>174</v>
      </c>
      <c r="M17" s="2">
        <v>22</v>
      </c>
      <c r="N17" s="2">
        <v>3</v>
      </c>
    </row>
    <row r="18" spans="1:14" x14ac:dyDescent="0.25">
      <c r="A18" s="2">
        <v>158</v>
      </c>
      <c r="B18" s="2" t="s">
        <v>45</v>
      </c>
      <c r="C18" s="2" t="s">
        <v>46</v>
      </c>
      <c r="D18" s="2">
        <v>7</v>
      </c>
      <c r="E18" s="2">
        <v>12</v>
      </c>
      <c r="F18" s="2">
        <v>268</v>
      </c>
      <c r="G18" s="2">
        <v>18.2</v>
      </c>
      <c r="H18" s="2">
        <v>14.6</v>
      </c>
      <c r="I18" s="5">
        <v>0.33200000000000002</v>
      </c>
      <c r="J18" s="7">
        <v>65</v>
      </c>
      <c r="K18" s="6">
        <v>63.6</v>
      </c>
      <c r="L18" s="2">
        <v>177</v>
      </c>
      <c r="M18" s="2">
        <v>19</v>
      </c>
      <c r="N18" s="2">
        <v>3</v>
      </c>
    </row>
    <row r="19" spans="1:14" x14ac:dyDescent="0.25">
      <c r="A19" s="2">
        <v>161</v>
      </c>
      <c r="B19" s="2" t="s">
        <v>47</v>
      </c>
      <c r="C19" s="2" t="s">
        <v>48</v>
      </c>
      <c r="D19" s="2">
        <v>6</v>
      </c>
      <c r="E19" s="2">
        <v>12</v>
      </c>
      <c r="F19" s="2">
        <v>194</v>
      </c>
      <c r="G19" s="2">
        <v>16.2</v>
      </c>
      <c r="H19" s="2">
        <v>11.9</v>
      </c>
      <c r="I19" s="5">
        <v>0.26300000000000001</v>
      </c>
      <c r="J19" s="7">
        <v>64.7</v>
      </c>
      <c r="K19" s="6">
        <v>56.3</v>
      </c>
      <c r="L19" s="2">
        <v>228</v>
      </c>
      <c r="M19" s="2">
        <v>67</v>
      </c>
      <c r="N19" s="2">
        <v>3</v>
      </c>
    </row>
    <row r="20" spans="1:14" x14ac:dyDescent="0.25">
      <c r="A20" s="2">
        <v>165</v>
      </c>
      <c r="B20" s="2" t="s">
        <v>49</v>
      </c>
      <c r="C20" s="2" t="s">
        <v>50</v>
      </c>
      <c r="D20" s="2">
        <v>7</v>
      </c>
      <c r="E20" s="2">
        <v>12</v>
      </c>
      <c r="F20" s="2">
        <v>431</v>
      </c>
      <c r="G20" s="2">
        <v>26.8</v>
      </c>
      <c r="H20" s="2">
        <v>16</v>
      </c>
      <c r="I20" s="5">
        <v>0.309</v>
      </c>
      <c r="J20" s="7">
        <v>64.400000000000006</v>
      </c>
      <c r="K20" s="6">
        <v>59.8</v>
      </c>
      <c r="L20" s="2">
        <v>199</v>
      </c>
      <c r="M20" s="2">
        <v>34</v>
      </c>
      <c r="N20" s="2">
        <v>3</v>
      </c>
    </row>
    <row r="21" spans="1:14" x14ac:dyDescent="0.25">
      <c r="A21" s="2">
        <v>185</v>
      </c>
      <c r="B21" s="2" t="s">
        <v>51</v>
      </c>
      <c r="C21" s="2" t="s">
        <v>52</v>
      </c>
      <c r="D21" s="2">
        <v>9</v>
      </c>
      <c r="E21" s="2">
        <v>12</v>
      </c>
      <c r="F21" s="2">
        <v>327</v>
      </c>
      <c r="G21" s="2">
        <v>19.399999999999999</v>
      </c>
      <c r="H21" s="2">
        <v>16.8</v>
      </c>
      <c r="I21" s="5">
        <v>0.23899999999999999</v>
      </c>
      <c r="J21" s="7">
        <v>61.7</v>
      </c>
      <c r="K21" s="6">
        <v>72.900000000000006</v>
      </c>
      <c r="L21" s="2">
        <v>115</v>
      </c>
      <c r="M21" s="2">
        <v>-70</v>
      </c>
      <c r="N21" s="2">
        <v>3</v>
      </c>
    </row>
    <row r="22" spans="1:14" x14ac:dyDescent="0.25">
      <c r="A22" s="2">
        <v>189</v>
      </c>
      <c r="B22" s="2" t="s">
        <v>53</v>
      </c>
      <c r="C22" s="2" t="s">
        <v>54</v>
      </c>
      <c r="D22" s="2">
        <v>7</v>
      </c>
      <c r="E22" s="2">
        <v>12</v>
      </c>
      <c r="F22" s="2">
        <v>302</v>
      </c>
      <c r="G22" s="2">
        <v>16.3</v>
      </c>
      <c r="H22" s="2">
        <v>18.5</v>
      </c>
      <c r="I22" s="5">
        <v>0.437</v>
      </c>
      <c r="J22" s="7">
        <v>61.1</v>
      </c>
      <c r="K22" s="6">
        <v>66.2</v>
      </c>
      <c r="L22" s="2">
        <v>162</v>
      </c>
      <c r="M22" s="2">
        <v>-27</v>
      </c>
      <c r="N22" s="2">
        <v>3</v>
      </c>
    </row>
    <row r="23" spans="1:14" x14ac:dyDescent="0.25">
      <c r="A23" s="2">
        <v>201</v>
      </c>
      <c r="B23" s="2" t="s">
        <v>55</v>
      </c>
      <c r="C23" s="2" t="s">
        <v>56</v>
      </c>
      <c r="D23" s="2">
        <v>7</v>
      </c>
      <c r="E23" s="2">
        <v>12</v>
      </c>
      <c r="F23" s="2">
        <v>168</v>
      </c>
      <c r="G23" s="2">
        <v>11.2</v>
      </c>
      <c r="H23" s="2">
        <v>14.9</v>
      </c>
      <c r="I23" s="5">
        <v>0.24399999999999999</v>
      </c>
      <c r="J23" s="7">
        <v>58.8</v>
      </c>
      <c r="K23" s="6">
        <v>72.5</v>
      </c>
      <c r="L23" s="2">
        <v>120</v>
      </c>
      <c r="M23" s="2">
        <v>-81</v>
      </c>
      <c r="N23" s="2">
        <v>3</v>
      </c>
    </row>
    <row r="24" spans="1:14" x14ac:dyDescent="0.25">
      <c r="A24" s="2">
        <v>202</v>
      </c>
      <c r="B24" s="2" t="s">
        <v>57</v>
      </c>
      <c r="C24" s="2" t="s">
        <v>58</v>
      </c>
      <c r="D24" s="2">
        <v>7</v>
      </c>
      <c r="E24" s="2">
        <v>12</v>
      </c>
      <c r="F24" s="2">
        <v>327</v>
      </c>
      <c r="G24" s="2">
        <v>23.2</v>
      </c>
      <c r="H24" s="2">
        <v>14</v>
      </c>
      <c r="I24" s="5">
        <v>0.36099999999999999</v>
      </c>
      <c r="J24" s="7">
        <v>58.7</v>
      </c>
      <c r="K24" s="6">
        <v>64</v>
      </c>
      <c r="L24" s="2">
        <v>173</v>
      </c>
      <c r="M24" s="2">
        <v>-29</v>
      </c>
      <c r="N24" s="2">
        <v>3</v>
      </c>
    </row>
    <row r="25" spans="1:14" x14ac:dyDescent="0.25">
      <c r="A25" s="2">
        <v>208</v>
      </c>
      <c r="B25" s="2" t="s">
        <v>59</v>
      </c>
      <c r="C25" s="2" t="s">
        <v>60</v>
      </c>
      <c r="D25" s="2">
        <v>7</v>
      </c>
      <c r="E25" s="2">
        <v>12</v>
      </c>
      <c r="F25" s="2">
        <v>266</v>
      </c>
      <c r="G25" s="2">
        <v>19.600000000000001</v>
      </c>
      <c r="H25" s="2">
        <v>13.5</v>
      </c>
      <c r="I25" s="5">
        <v>0.27400000000000002</v>
      </c>
      <c r="J25" s="7">
        <v>57.9</v>
      </c>
      <c r="K25" s="6">
        <v>58.4</v>
      </c>
      <c r="L25" s="2">
        <v>216</v>
      </c>
      <c r="M25" s="2">
        <v>8</v>
      </c>
      <c r="N25" s="2">
        <v>3</v>
      </c>
    </row>
    <row r="26" spans="1:14" x14ac:dyDescent="0.25">
      <c r="A26" s="2">
        <v>211</v>
      </c>
      <c r="B26" s="2" t="s">
        <v>61</v>
      </c>
      <c r="C26" s="2" t="s">
        <v>62</v>
      </c>
      <c r="D26" s="2">
        <v>7</v>
      </c>
      <c r="E26" s="2">
        <v>12</v>
      </c>
      <c r="F26" s="2">
        <v>211</v>
      </c>
      <c r="G26" s="2">
        <v>8.1999999999999993</v>
      </c>
      <c r="H26" s="2">
        <v>25.4</v>
      </c>
      <c r="I26" s="5">
        <v>0.46400000000000002</v>
      </c>
      <c r="J26" s="7">
        <v>56.9</v>
      </c>
      <c r="K26" s="6">
        <v>58.1</v>
      </c>
      <c r="L26" s="2">
        <v>218</v>
      </c>
      <c r="M26" s="2">
        <v>7</v>
      </c>
      <c r="N26" s="2">
        <v>3</v>
      </c>
    </row>
    <row r="27" spans="1:14" x14ac:dyDescent="0.25">
      <c r="A27" s="2">
        <v>223</v>
      </c>
      <c r="B27" s="2" t="s">
        <v>63</v>
      </c>
      <c r="C27" s="2" t="s">
        <v>64</v>
      </c>
      <c r="D27" s="2">
        <v>9</v>
      </c>
      <c r="E27" s="2">
        <v>12</v>
      </c>
      <c r="F27" s="2">
        <v>796</v>
      </c>
      <c r="G27" s="2">
        <v>40.200000000000003</v>
      </c>
      <c r="H27" s="2">
        <v>19.7</v>
      </c>
      <c r="I27" s="5">
        <v>0.32900000000000001</v>
      </c>
      <c r="J27" s="7">
        <v>55.2</v>
      </c>
      <c r="K27" s="6">
        <v>62.7</v>
      </c>
      <c r="L27" s="2">
        <v>182</v>
      </c>
      <c r="M27" s="2">
        <v>-41</v>
      </c>
      <c r="N27" s="2">
        <v>3</v>
      </c>
    </row>
    <row r="28" spans="1:14" x14ac:dyDescent="0.25">
      <c r="A28" s="2">
        <v>232</v>
      </c>
      <c r="B28" s="2" t="s">
        <v>65</v>
      </c>
      <c r="C28" s="2" t="s">
        <v>66</v>
      </c>
      <c r="D28" s="2">
        <v>9</v>
      </c>
      <c r="E28" s="2">
        <v>12</v>
      </c>
      <c r="F28" s="2">
        <v>300</v>
      </c>
      <c r="G28" s="2">
        <v>20.7</v>
      </c>
      <c r="H28" s="2">
        <v>14.4</v>
      </c>
      <c r="I28" s="5">
        <v>0.35299999999999998</v>
      </c>
      <c r="J28" s="7">
        <v>53.6</v>
      </c>
      <c r="K28" s="6">
        <v>79.900000000000006</v>
      </c>
      <c r="L28" s="2">
        <v>72</v>
      </c>
      <c r="M28" s="2">
        <v>-160</v>
      </c>
      <c r="N28" s="2">
        <v>3</v>
      </c>
    </row>
    <row r="29" spans="1:14" x14ac:dyDescent="0.25">
      <c r="A29" s="2">
        <v>244</v>
      </c>
      <c r="B29" s="2" t="s">
        <v>67</v>
      </c>
      <c r="C29" s="2" t="s">
        <v>68</v>
      </c>
      <c r="D29" s="2">
        <v>9</v>
      </c>
      <c r="E29" s="2">
        <v>12</v>
      </c>
      <c r="F29" s="2">
        <v>138</v>
      </c>
      <c r="G29" s="2">
        <v>7.4</v>
      </c>
      <c r="H29" s="2">
        <v>18.399999999999999</v>
      </c>
      <c r="I29" s="5">
        <v>0.47799999999999998</v>
      </c>
      <c r="J29" s="7">
        <v>51.6</v>
      </c>
      <c r="K29" s="6">
        <v>59.1</v>
      </c>
      <c r="L29" s="2">
        <v>206</v>
      </c>
      <c r="M29" s="2">
        <v>-38</v>
      </c>
      <c r="N29" s="2">
        <v>2</v>
      </c>
    </row>
    <row r="30" spans="1:14" x14ac:dyDescent="0.25">
      <c r="A30" s="2">
        <v>245</v>
      </c>
      <c r="B30" s="2" t="s">
        <v>69</v>
      </c>
      <c r="C30" s="2" t="s">
        <v>70</v>
      </c>
      <c r="D30" s="2">
        <v>7</v>
      </c>
      <c r="E30" s="2">
        <v>12</v>
      </c>
      <c r="F30" s="2">
        <v>132</v>
      </c>
      <c r="G30" s="2">
        <v>11</v>
      </c>
      <c r="H30" s="2">
        <v>11.9</v>
      </c>
      <c r="I30" s="5">
        <v>0.379</v>
      </c>
      <c r="J30" s="7">
        <v>51.5</v>
      </c>
      <c r="K30" s="6">
        <v>55.9</v>
      </c>
      <c r="L30" s="2">
        <v>229</v>
      </c>
      <c r="M30" s="2">
        <v>-16</v>
      </c>
      <c r="N30" s="2">
        <v>2</v>
      </c>
    </row>
    <row r="31" spans="1:14" x14ac:dyDescent="0.25">
      <c r="A31" s="2">
        <v>248</v>
      </c>
      <c r="B31" s="2" t="s">
        <v>71</v>
      </c>
      <c r="C31" s="2" t="s">
        <v>72</v>
      </c>
      <c r="D31" s="2">
        <v>7</v>
      </c>
      <c r="E31" s="2">
        <v>12</v>
      </c>
      <c r="F31" s="2">
        <v>757</v>
      </c>
      <c r="G31" s="2">
        <v>44</v>
      </c>
      <c r="H31" s="2">
        <v>17.100000000000001</v>
      </c>
      <c r="I31" s="5">
        <v>0.251</v>
      </c>
      <c r="J31" s="7">
        <v>50.6</v>
      </c>
      <c r="K31" s="6">
        <v>68.900000000000006</v>
      </c>
      <c r="L31" s="2">
        <v>141</v>
      </c>
      <c r="M31" s="2">
        <v>-107</v>
      </c>
      <c r="N31" s="2">
        <v>2</v>
      </c>
    </row>
    <row r="32" spans="1:14" x14ac:dyDescent="0.25">
      <c r="A32" s="2">
        <v>249</v>
      </c>
      <c r="B32" s="2" t="s">
        <v>73</v>
      </c>
      <c r="C32" s="2" t="s">
        <v>74</v>
      </c>
      <c r="D32" s="2">
        <v>7</v>
      </c>
      <c r="E32" s="2">
        <v>12</v>
      </c>
      <c r="F32" s="2">
        <v>368</v>
      </c>
      <c r="G32" s="2">
        <v>27.9</v>
      </c>
      <c r="H32" s="2">
        <v>13.1</v>
      </c>
      <c r="I32" s="5">
        <v>0.36399999999999999</v>
      </c>
      <c r="J32" s="7">
        <v>50.3</v>
      </c>
      <c r="K32" s="6">
        <v>68.599999999999994</v>
      </c>
      <c r="L32" s="2">
        <v>145</v>
      </c>
      <c r="M32" s="2">
        <v>-104</v>
      </c>
      <c r="N32" s="2">
        <v>2</v>
      </c>
    </row>
    <row r="33" spans="1:14" x14ac:dyDescent="0.25">
      <c r="A33" s="2">
        <v>261</v>
      </c>
      <c r="B33" s="2" t="s">
        <v>75</v>
      </c>
      <c r="C33" s="2" t="s">
        <v>76</v>
      </c>
      <c r="D33" s="2">
        <v>7</v>
      </c>
      <c r="E33" s="2">
        <v>12</v>
      </c>
      <c r="F33" s="2">
        <v>426</v>
      </c>
      <c r="G33" s="2">
        <v>22.9</v>
      </c>
      <c r="H33" s="2">
        <v>18.5</v>
      </c>
      <c r="I33" s="5">
        <v>0.41499999999999998</v>
      </c>
      <c r="J33" s="7">
        <v>48.4</v>
      </c>
      <c r="K33" s="6">
        <v>32.4</v>
      </c>
      <c r="L33" s="2">
        <v>345</v>
      </c>
      <c r="M33" s="2">
        <v>84</v>
      </c>
      <c r="N33" s="2">
        <v>2</v>
      </c>
    </row>
    <row r="34" spans="1:14" x14ac:dyDescent="0.25">
      <c r="A34" s="2">
        <v>265</v>
      </c>
      <c r="B34" s="2" t="s">
        <v>77</v>
      </c>
      <c r="C34" s="2" t="s">
        <v>68</v>
      </c>
      <c r="D34" s="2">
        <v>9</v>
      </c>
      <c r="E34" s="2">
        <v>12</v>
      </c>
      <c r="F34" s="2">
        <v>1388</v>
      </c>
      <c r="G34" s="2">
        <v>70.7</v>
      </c>
      <c r="H34" s="2">
        <v>19.600000000000001</v>
      </c>
      <c r="I34" s="5">
        <v>0.25</v>
      </c>
      <c r="J34" s="7">
        <v>47.3</v>
      </c>
      <c r="K34" s="6">
        <v>58.3</v>
      </c>
      <c r="L34" s="2">
        <v>217</v>
      </c>
      <c r="M34" s="2">
        <v>-48</v>
      </c>
      <c r="N34" s="2">
        <v>2</v>
      </c>
    </row>
    <row r="35" spans="1:14" x14ac:dyDescent="0.25">
      <c r="A35" s="2">
        <v>266</v>
      </c>
      <c r="B35" s="2" t="s">
        <v>78</v>
      </c>
      <c r="C35" s="2" t="s">
        <v>79</v>
      </c>
      <c r="D35" s="2">
        <v>7</v>
      </c>
      <c r="E35" s="2">
        <v>12</v>
      </c>
      <c r="F35" s="2">
        <v>259</v>
      </c>
      <c r="G35" s="2">
        <v>15.6</v>
      </c>
      <c r="H35" s="2">
        <v>16.5</v>
      </c>
      <c r="I35" s="5">
        <v>0.38200000000000001</v>
      </c>
      <c r="J35" s="7">
        <v>47.2</v>
      </c>
      <c r="K35" s="6">
        <v>28.4</v>
      </c>
      <c r="L35" s="2">
        <v>361</v>
      </c>
      <c r="M35" s="2">
        <v>95</v>
      </c>
      <c r="N35" s="2">
        <v>2</v>
      </c>
    </row>
    <row r="36" spans="1:14" x14ac:dyDescent="0.25">
      <c r="A36" s="2">
        <v>267</v>
      </c>
      <c r="B36" s="2" t="s">
        <v>80</v>
      </c>
      <c r="C36" s="2" t="s">
        <v>81</v>
      </c>
      <c r="D36" s="2">
        <v>9</v>
      </c>
      <c r="E36" s="2">
        <v>12</v>
      </c>
      <c r="F36" s="2">
        <v>167</v>
      </c>
      <c r="G36" s="2">
        <v>15.7</v>
      </c>
      <c r="H36" s="2">
        <v>10.6</v>
      </c>
      <c r="I36" s="5">
        <v>0.30499999999999999</v>
      </c>
      <c r="J36" s="7">
        <v>47</v>
      </c>
      <c r="K36" s="6">
        <v>67.3</v>
      </c>
      <c r="L36" s="2">
        <v>155</v>
      </c>
      <c r="M36" s="2">
        <v>-112</v>
      </c>
      <c r="N36" s="2">
        <v>2</v>
      </c>
    </row>
    <row r="37" spans="1:14" x14ac:dyDescent="0.25">
      <c r="A37" s="2">
        <v>268</v>
      </c>
      <c r="B37" s="2" t="s">
        <v>82</v>
      </c>
      <c r="C37" s="2" t="s">
        <v>83</v>
      </c>
      <c r="D37" s="2">
        <v>7</v>
      </c>
      <c r="E37" s="2">
        <v>12</v>
      </c>
      <c r="F37" s="2">
        <v>241</v>
      </c>
      <c r="G37" s="2">
        <v>16.7</v>
      </c>
      <c r="H37" s="2">
        <v>14.3</v>
      </c>
      <c r="I37" s="5">
        <v>0.36499999999999999</v>
      </c>
      <c r="J37" s="7">
        <v>46.9</v>
      </c>
      <c r="K37" s="6">
        <v>57</v>
      </c>
      <c r="L37" s="2">
        <v>226</v>
      </c>
      <c r="M37" s="2">
        <v>-42</v>
      </c>
      <c r="N37" s="2">
        <v>2</v>
      </c>
    </row>
    <row r="38" spans="1:14" x14ac:dyDescent="0.25">
      <c r="A38" s="2">
        <v>269</v>
      </c>
      <c r="B38" s="2" t="s">
        <v>84</v>
      </c>
      <c r="C38" s="2" t="s">
        <v>15</v>
      </c>
      <c r="D38" s="2">
        <v>9</v>
      </c>
      <c r="E38" s="2">
        <v>12</v>
      </c>
      <c r="F38" s="2">
        <v>965</v>
      </c>
      <c r="G38" s="2">
        <v>48.3</v>
      </c>
      <c r="H38" s="2">
        <v>19.899999999999999</v>
      </c>
      <c r="I38" s="5">
        <v>0.45200000000000001</v>
      </c>
      <c r="J38" s="7">
        <v>46.1</v>
      </c>
      <c r="K38" s="6">
        <v>52.6</v>
      </c>
      <c r="L38" s="2">
        <v>247</v>
      </c>
      <c r="M38" s="2">
        <v>-22</v>
      </c>
      <c r="N38" s="2">
        <v>2</v>
      </c>
    </row>
    <row r="39" spans="1:14" x14ac:dyDescent="0.25">
      <c r="A39" s="2">
        <v>275</v>
      </c>
      <c r="B39" s="2" t="s">
        <v>85</v>
      </c>
      <c r="C39" s="2" t="s">
        <v>86</v>
      </c>
      <c r="D39" s="2">
        <v>7</v>
      </c>
      <c r="E39" s="2">
        <v>12</v>
      </c>
      <c r="F39" s="2">
        <v>169</v>
      </c>
      <c r="G39" s="2">
        <v>12.5</v>
      </c>
      <c r="H39" s="2">
        <v>13.4</v>
      </c>
      <c r="I39" s="5">
        <v>0.154</v>
      </c>
      <c r="J39" s="7">
        <v>45.3</v>
      </c>
      <c r="K39" s="6">
        <v>67</v>
      </c>
      <c r="L39" s="2">
        <v>157</v>
      </c>
      <c r="M39" s="2">
        <v>-118</v>
      </c>
      <c r="N39" s="2">
        <v>2</v>
      </c>
    </row>
    <row r="40" spans="1:14" x14ac:dyDescent="0.25">
      <c r="A40" s="2">
        <v>306</v>
      </c>
      <c r="B40" s="2" t="s">
        <v>87</v>
      </c>
      <c r="C40" s="2" t="s">
        <v>88</v>
      </c>
      <c r="D40" s="2">
        <v>6</v>
      </c>
      <c r="E40" s="2">
        <v>12</v>
      </c>
      <c r="F40" s="2">
        <v>432</v>
      </c>
      <c r="G40" s="2">
        <v>28.7</v>
      </c>
      <c r="H40" s="2">
        <v>15</v>
      </c>
      <c r="I40" s="5">
        <v>0.57599999999999996</v>
      </c>
      <c r="J40" s="7">
        <v>41.2</v>
      </c>
      <c r="K40" s="6">
        <v>38.799999999999997</v>
      </c>
      <c r="L40" s="2">
        <v>321</v>
      </c>
      <c r="M40" s="2">
        <v>15</v>
      </c>
      <c r="N40" s="2">
        <v>2</v>
      </c>
    </row>
    <row r="41" spans="1:14" x14ac:dyDescent="0.25">
      <c r="A41" s="2">
        <v>312</v>
      </c>
      <c r="B41" s="2" t="s">
        <v>89</v>
      </c>
      <c r="C41" s="2" t="s">
        <v>90</v>
      </c>
      <c r="D41" s="2">
        <v>7</v>
      </c>
      <c r="E41" s="2">
        <v>12</v>
      </c>
      <c r="F41" s="2">
        <v>205</v>
      </c>
      <c r="G41" s="2">
        <v>13.8</v>
      </c>
      <c r="H41" s="2">
        <v>14.8</v>
      </c>
      <c r="I41" s="5">
        <v>0.307</v>
      </c>
      <c r="J41" s="7">
        <v>40.200000000000003</v>
      </c>
      <c r="K41" s="6">
        <v>28.7</v>
      </c>
      <c r="L41" s="2">
        <v>358</v>
      </c>
      <c r="M41" s="2">
        <v>46</v>
      </c>
      <c r="N41" s="2">
        <v>2</v>
      </c>
    </row>
    <row r="42" spans="1:14" x14ac:dyDescent="0.25">
      <c r="A42" s="2">
        <v>318</v>
      </c>
      <c r="B42" s="2" t="s">
        <v>91</v>
      </c>
      <c r="C42" s="2" t="s">
        <v>92</v>
      </c>
      <c r="D42" s="2">
        <v>7</v>
      </c>
      <c r="E42" s="2">
        <v>12</v>
      </c>
      <c r="F42" s="2">
        <v>244</v>
      </c>
      <c r="G42" s="2">
        <v>14</v>
      </c>
      <c r="H42" s="2">
        <v>17.3</v>
      </c>
      <c r="I42" s="5">
        <v>0.193</v>
      </c>
      <c r="J42" s="7">
        <v>38.799999999999997</v>
      </c>
      <c r="K42" s="6">
        <v>43.9</v>
      </c>
      <c r="L42" s="2">
        <v>295</v>
      </c>
      <c r="M42" s="2">
        <v>-23</v>
      </c>
      <c r="N42" s="2">
        <v>2</v>
      </c>
    </row>
    <row r="43" spans="1:14" x14ac:dyDescent="0.25">
      <c r="A43" s="2">
        <v>322</v>
      </c>
      <c r="B43" s="2" t="s">
        <v>93</v>
      </c>
      <c r="C43" s="2" t="s">
        <v>94</v>
      </c>
      <c r="D43" s="2">
        <v>7</v>
      </c>
      <c r="E43" s="2">
        <v>12</v>
      </c>
      <c r="F43" s="2">
        <v>472</v>
      </c>
      <c r="G43" s="2">
        <v>24.9</v>
      </c>
      <c r="H43" s="2">
        <v>18.899999999999999</v>
      </c>
      <c r="I43" s="5">
        <v>0.439</v>
      </c>
      <c r="J43" s="7">
        <v>38.200000000000003</v>
      </c>
      <c r="K43" s="6">
        <v>24.4</v>
      </c>
      <c r="L43" s="2">
        <v>371</v>
      </c>
      <c r="M43" s="2">
        <v>49</v>
      </c>
      <c r="N43" s="2">
        <v>2</v>
      </c>
    </row>
    <row r="44" spans="1:14" x14ac:dyDescent="0.25">
      <c r="A44" s="2">
        <v>325</v>
      </c>
      <c r="B44" s="2" t="s">
        <v>95</v>
      </c>
      <c r="C44" s="2" t="s">
        <v>96</v>
      </c>
      <c r="D44" s="2">
        <v>9</v>
      </c>
      <c r="E44" s="2">
        <v>12</v>
      </c>
      <c r="F44" s="2">
        <v>94</v>
      </c>
      <c r="G44" s="2">
        <v>6</v>
      </c>
      <c r="H44" s="2">
        <v>15.6</v>
      </c>
      <c r="I44" s="5">
        <v>0.38300000000000001</v>
      </c>
      <c r="J44" s="7">
        <v>37.799999999999997</v>
      </c>
      <c r="K44" s="6">
        <v>22.5</v>
      </c>
      <c r="L44" s="2">
        <v>381</v>
      </c>
      <c r="M44" s="2">
        <v>56</v>
      </c>
      <c r="N44" s="2">
        <v>2</v>
      </c>
    </row>
    <row r="45" spans="1:14" x14ac:dyDescent="0.25">
      <c r="A45" s="2">
        <v>336</v>
      </c>
      <c r="B45" s="2" t="s">
        <v>97</v>
      </c>
      <c r="C45" s="2" t="s">
        <v>98</v>
      </c>
      <c r="D45" s="2">
        <v>7</v>
      </c>
      <c r="E45" s="2">
        <v>12</v>
      </c>
      <c r="F45" s="2">
        <v>342</v>
      </c>
      <c r="G45" s="2">
        <v>19.600000000000001</v>
      </c>
      <c r="H45" s="2">
        <v>17.399999999999999</v>
      </c>
      <c r="I45" s="5">
        <v>0.38</v>
      </c>
      <c r="J45" s="7">
        <v>35</v>
      </c>
      <c r="K45" s="6">
        <v>41.1</v>
      </c>
      <c r="L45" s="2">
        <v>307</v>
      </c>
      <c r="M45" s="2">
        <v>-29</v>
      </c>
      <c r="N45" s="2">
        <v>1</v>
      </c>
    </row>
    <row r="46" spans="1:14" x14ac:dyDescent="0.25">
      <c r="A46" s="2">
        <v>343</v>
      </c>
      <c r="B46" s="2" t="s">
        <v>99</v>
      </c>
      <c r="C46" s="2" t="s">
        <v>100</v>
      </c>
      <c r="D46" s="2">
        <v>7</v>
      </c>
      <c r="E46" s="2">
        <v>12</v>
      </c>
      <c r="F46" s="2">
        <v>198</v>
      </c>
      <c r="G46" s="2">
        <v>14.6</v>
      </c>
      <c r="H46" s="2">
        <v>13.5</v>
      </c>
      <c r="I46" s="5">
        <v>0.40899999999999997</v>
      </c>
      <c r="J46" s="7">
        <v>34</v>
      </c>
      <c r="K46" s="6">
        <v>37.5</v>
      </c>
      <c r="L46" s="2">
        <v>327</v>
      </c>
      <c r="M46" s="2">
        <v>-16</v>
      </c>
      <c r="N46" s="2">
        <v>1</v>
      </c>
    </row>
    <row r="47" spans="1:14" x14ac:dyDescent="0.25">
      <c r="A47" s="2">
        <v>358</v>
      </c>
      <c r="B47" s="2" t="s">
        <v>101</v>
      </c>
      <c r="C47" s="2" t="s">
        <v>68</v>
      </c>
      <c r="D47" s="2">
        <v>3</v>
      </c>
      <c r="E47" s="2">
        <v>12</v>
      </c>
      <c r="F47" s="2">
        <v>61</v>
      </c>
      <c r="G47" s="2">
        <v>11</v>
      </c>
      <c r="H47" s="2">
        <v>5.5</v>
      </c>
      <c r="I47" s="5"/>
      <c r="J47" s="7">
        <v>31.5</v>
      </c>
      <c r="K47" s="6">
        <v>2.2000000000000002</v>
      </c>
      <c r="L47" s="2">
        <v>470</v>
      </c>
      <c r="M47" s="2">
        <v>112</v>
      </c>
      <c r="N47" s="2">
        <v>1</v>
      </c>
    </row>
    <row r="48" spans="1:14" x14ac:dyDescent="0.25">
      <c r="A48" s="2">
        <v>362</v>
      </c>
      <c r="B48" s="2" t="s">
        <v>102</v>
      </c>
      <c r="C48" s="2" t="s">
        <v>103</v>
      </c>
      <c r="D48" s="2">
        <v>7</v>
      </c>
      <c r="E48" s="2">
        <v>12</v>
      </c>
      <c r="F48" s="2">
        <v>313</v>
      </c>
      <c r="G48" s="2">
        <v>20.7</v>
      </c>
      <c r="H48" s="2">
        <v>15</v>
      </c>
      <c r="I48" s="5">
        <v>0.34200000000000003</v>
      </c>
      <c r="J48" s="7">
        <v>30.1</v>
      </c>
      <c r="K48" s="6">
        <v>33.1</v>
      </c>
      <c r="L48" s="2">
        <v>343</v>
      </c>
      <c r="M48" s="2">
        <v>-19</v>
      </c>
      <c r="N48" s="2">
        <v>1</v>
      </c>
    </row>
    <row r="49" spans="1:14" x14ac:dyDescent="0.25">
      <c r="A49" s="2">
        <v>365</v>
      </c>
      <c r="B49" s="2" t="s">
        <v>104</v>
      </c>
      <c r="C49" s="2" t="s">
        <v>68</v>
      </c>
      <c r="D49" s="2">
        <v>9</v>
      </c>
      <c r="E49" s="2">
        <v>12</v>
      </c>
      <c r="F49" s="2">
        <v>52</v>
      </c>
      <c r="G49" s="2">
        <v>6.4</v>
      </c>
      <c r="H49" s="2">
        <v>8.1</v>
      </c>
      <c r="I49" s="5">
        <v>0.61499999999999999</v>
      </c>
      <c r="J49" s="7">
        <v>29.4</v>
      </c>
      <c r="K49" s="6">
        <v>13.7</v>
      </c>
      <c r="L49" s="2">
        <v>408</v>
      </c>
      <c r="M49" s="2">
        <v>43</v>
      </c>
      <c r="N49" s="2">
        <v>1</v>
      </c>
    </row>
    <row r="50" spans="1:14" x14ac:dyDescent="0.25">
      <c r="A50" s="2">
        <v>371</v>
      </c>
      <c r="B50" s="2" t="s">
        <v>105</v>
      </c>
      <c r="C50" s="2" t="s">
        <v>106</v>
      </c>
      <c r="D50" s="2">
        <v>7</v>
      </c>
      <c r="E50" s="2">
        <v>12</v>
      </c>
      <c r="F50" s="2">
        <v>224</v>
      </c>
      <c r="G50" s="2">
        <v>12.9</v>
      </c>
      <c r="H50" s="2">
        <v>17.3</v>
      </c>
      <c r="I50" s="5">
        <v>0.36599999999999999</v>
      </c>
      <c r="J50" s="7">
        <v>28.2</v>
      </c>
      <c r="K50" s="6">
        <v>45.7</v>
      </c>
      <c r="L50" s="2">
        <v>282</v>
      </c>
      <c r="M50" s="2">
        <v>-89</v>
      </c>
      <c r="N50" s="2">
        <v>1</v>
      </c>
    </row>
    <row r="51" spans="1:14" x14ac:dyDescent="0.25">
      <c r="A51" s="2">
        <v>379</v>
      </c>
      <c r="B51" s="2" t="s">
        <v>107</v>
      </c>
      <c r="C51" s="2" t="s">
        <v>108</v>
      </c>
      <c r="D51" s="2">
        <v>7</v>
      </c>
      <c r="E51" s="2">
        <v>12</v>
      </c>
      <c r="F51" s="2">
        <v>279</v>
      </c>
      <c r="G51" s="2">
        <v>19.100000000000001</v>
      </c>
      <c r="H51" s="2">
        <v>14.5</v>
      </c>
      <c r="I51" s="5">
        <v>0.26200000000000001</v>
      </c>
      <c r="J51" s="7">
        <v>25.5</v>
      </c>
      <c r="K51" s="6">
        <v>51.3</v>
      </c>
      <c r="L51" s="2">
        <v>254</v>
      </c>
      <c r="M51" s="2">
        <v>-125</v>
      </c>
      <c r="N51" s="2">
        <v>1</v>
      </c>
    </row>
    <row r="52" spans="1:14" x14ac:dyDescent="0.25">
      <c r="A52" s="2">
        <v>380</v>
      </c>
      <c r="B52" s="2" t="s">
        <v>109</v>
      </c>
      <c r="C52" s="2" t="s">
        <v>110</v>
      </c>
      <c r="D52" s="2">
        <v>7</v>
      </c>
      <c r="E52" s="2">
        <v>12</v>
      </c>
      <c r="F52" s="2">
        <v>303</v>
      </c>
      <c r="G52" s="2">
        <v>19</v>
      </c>
      <c r="H52" s="2">
        <v>15.8</v>
      </c>
      <c r="I52" s="5">
        <v>0.39300000000000002</v>
      </c>
      <c r="J52" s="7">
        <v>24.7</v>
      </c>
      <c r="K52" s="6">
        <v>57.9</v>
      </c>
      <c r="L52" s="2">
        <v>220</v>
      </c>
      <c r="M52" s="2">
        <v>-160</v>
      </c>
      <c r="N52" s="2">
        <v>1</v>
      </c>
    </row>
    <row r="53" spans="1:14" x14ac:dyDescent="0.25">
      <c r="A53" s="2">
        <v>382</v>
      </c>
      <c r="B53" s="2" t="s">
        <v>111</v>
      </c>
      <c r="C53" s="2" t="s">
        <v>112</v>
      </c>
      <c r="D53" s="2">
        <v>7</v>
      </c>
      <c r="E53" s="2">
        <v>12</v>
      </c>
      <c r="F53" s="2">
        <v>135</v>
      </c>
      <c r="G53" s="2">
        <v>12.9</v>
      </c>
      <c r="H53" s="2">
        <v>10.4</v>
      </c>
      <c r="I53" s="5">
        <v>0.56999999999999995</v>
      </c>
      <c r="J53" s="7">
        <v>24.4</v>
      </c>
      <c r="K53" s="6">
        <v>51.3</v>
      </c>
      <c r="L53" s="2">
        <v>256</v>
      </c>
      <c r="M53" s="2">
        <v>-126</v>
      </c>
      <c r="N53" s="2">
        <v>1</v>
      </c>
    </row>
    <row r="54" spans="1:14" x14ac:dyDescent="0.25">
      <c r="A54" s="2">
        <v>386</v>
      </c>
      <c r="B54" s="2" t="s">
        <v>113</v>
      </c>
      <c r="C54" s="2" t="s">
        <v>114</v>
      </c>
      <c r="D54" s="2">
        <v>7</v>
      </c>
      <c r="E54" s="2">
        <v>12</v>
      </c>
      <c r="F54" s="2">
        <v>215</v>
      </c>
      <c r="G54" s="2">
        <v>9.4</v>
      </c>
      <c r="H54" s="2">
        <v>22.7</v>
      </c>
      <c r="I54" s="5">
        <v>0.22800000000000001</v>
      </c>
      <c r="J54" s="7">
        <v>23</v>
      </c>
      <c r="K54" s="6">
        <v>28.6</v>
      </c>
      <c r="L54" s="2">
        <v>359</v>
      </c>
      <c r="M54" s="2">
        <v>-27</v>
      </c>
      <c r="N54" s="2">
        <v>1</v>
      </c>
    </row>
    <row r="55" spans="1:14" x14ac:dyDescent="0.25">
      <c r="A55" s="2">
        <v>395</v>
      </c>
      <c r="B55" s="2" t="s">
        <v>115</v>
      </c>
      <c r="C55" s="2" t="s">
        <v>68</v>
      </c>
      <c r="D55" s="2">
        <v>9</v>
      </c>
      <c r="E55" s="2">
        <v>12</v>
      </c>
      <c r="F55" s="2">
        <v>118</v>
      </c>
      <c r="G55" s="2">
        <v>3.9</v>
      </c>
      <c r="H55" s="2">
        <v>29.7</v>
      </c>
      <c r="I55" s="5">
        <v>0.432</v>
      </c>
      <c r="J55" s="7">
        <v>20.399999999999999</v>
      </c>
      <c r="K55" s="6"/>
      <c r="L55" s="2"/>
      <c r="M55" s="2"/>
      <c r="N55" s="2">
        <v>1</v>
      </c>
    </row>
    <row r="56" spans="1:14" x14ac:dyDescent="0.25">
      <c r="A56" s="2">
        <v>401</v>
      </c>
      <c r="B56" s="2" t="s">
        <v>116</v>
      </c>
      <c r="C56" s="2" t="s">
        <v>117</v>
      </c>
      <c r="D56" s="2">
        <v>7</v>
      </c>
      <c r="E56" s="2">
        <v>12</v>
      </c>
      <c r="F56" s="2">
        <v>70</v>
      </c>
      <c r="G56" s="2">
        <v>6.2</v>
      </c>
      <c r="H56" s="2">
        <v>11.2</v>
      </c>
      <c r="I56" s="5">
        <v>0.3</v>
      </c>
      <c r="J56" s="7">
        <v>17.5</v>
      </c>
      <c r="K56" s="6"/>
      <c r="L56" s="2"/>
      <c r="M56" s="2"/>
      <c r="N56" s="2">
        <v>1</v>
      </c>
    </row>
    <row r="57" spans="1:14" x14ac:dyDescent="0.25">
      <c r="A57" s="2">
        <v>404</v>
      </c>
      <c r="B57" s="2" t="s">
        <v>118</v>
      </c>
      <c r="C57" s="2" t="s">
        <v>119</v>
      </c>
      <c r="D57" s="2">
        <v>9</v>
      </c>
      <c r="E57" s="2">
        <v>12</v>
      </c>
      <c r="F57" s="2">
        <v>293</v>
      </c>
      <c r="G57" s="2">
        <v>24.2</v>
      </c>
      <c r="H57" s="2">
        <v>12</v>
      </c>
      <c r="I57" s="5">
        <v>0.60799999999999998</v>
      </c>
      <c r="J57" s="7">
        <v>14.9</v>
      </c>
      <c r="K57" s="6">
        <v>26.5</v>
      </c>
      <c r="L57" s="2">
        <v>365</v>
      </c>
      <c r="M57" s="2">
        <v>-39</v>
      </c>
      <c r="N57" s="2">
        <v>1</v>
      </c>
    </row>
    <row r="58" spans="1:14" x14ac:dyDescent="0.25">
      <c r="A58" s="2">
        <v>405</v>
      </c>
      <c r="B58" s="2" t="s">
        <v>120</v>
      </c>
      <c r="C58" s="2" t="s">
        <v>121</v>
      </c>
      <c r="D58" s="2">
        <v>7</v>
      </c>
      <c r="E58" s="2">
        <v>12</v>
      </c>
      <c r="F58" s="2">
        <v>79</v>
      </c>
      <c r="G58" s="2">
        <v>9.1</v>
      </c>
      <c r="H58" s="2">
        <v>8.6</v>
      </c>
      <c r="I58" s="5">
        <v>0.41799999999999998</v>
      </c>
      <c r="J58" s="7">
        <v>14.9</v>
      </c>
      <c r="K58" s="6"/>
      <c r="L58" s="2"/>
      <c r="M58" s="2"/>
      <c r="N58" s="2">
        <v>1</v>
      </c>
    </row>
    <row r="59" spans="1:14" x14ac:dyDescent="0.25">
      <c r="A59" s="2">
        <v>406</v>
      </c>
      <c r="B59" s="2" t="s">
        <v>122</v>
      </c>
      <c r="C59" s="2" t="s">
        <v>19</v>
      </c>
      <c r="D59" s="2">
        <v>8</v>
      </c>
      <c r="E59" s="2">
        <v>12</v>
      </c>
      <c r="F59" s="2">
        <v>158</v>
      </c>
      <c r="G59" s="2">
        <v>9.5</v>
      </c>
      <c r="H59" s="2">
        <v>16.600000000000001</v>
      </c>
      <c r="I59" s="5">
        <v>0.43</v>
      </c>
      <c r="J59" s="7">
        <v>14.7</v>
      </c>
      <c r="K59" s="6">
        <v>5.8</v>
      </c>
      <c r="L59" s="2">
        <v>448</v>
      </c>
      <c r="M59" s="2">
        <v>42</v>
      </c>
      <c r="N59" s="2">
        <v>1</v>
      </c>
    </row>
    <row r="60" spans="1:14" x14ac:dyDescent="0.25">
      <c r="A60" s="2">
        <v>427</v>
      </c>
      <c r="B60" s="2" t="s">
        <v>123</v>
      </c>
      <c r="C60" s="2" t="s">
        <v>124</v>
      </c>
      <c r="D60" s="2">
        <v>9</v>
      </c>
      <c r="E60" s="2">
        <v>12</v>
      </c>
      <c r="F60" s="2">
        <v>327</v>
      </c>
      <c r="G60" s="2">
        <v>23.8</v>
      </c>
      <c r="H60" s="2">
        <v>13.7</v>
      </c>
      <c r="I60" s="5">
        <v>0.59299999999999997</v>
      </c>
      <c r="J60" s="7">
        <v>9.3000000000000007</v>
      </c>
      <c r="K60" s="6">
        <v>10.6</v>
      </c>
      <c r="L60" s="2">
        <v>422</v>
      </c>
      <c r="M60" s="2">
        <v>-5</v>
      </c>
      <c r="N60" s="2">
        <v>1</v>
      </c>
    </row>
    <row r="61" spans="1:14" x14ac:dyDescent="0.25">
      <c r="A61" s="2">
        <v>433</v>
      </c>
      <c r="B61" s="2" t="s">
        <v>125</v>
      </c>
      <c r="C61" s="2" t="s">
        <v>30</v>
      </c>
      <c r="D61" s="2">
        <v>8</v>
      </c>
      <c r="E61" s="2">
        <v>12</v>
      </c>
      <c r="F61" s="2">
        <v>120</v>
      </c>
      <c r="G61" s="2">
        <v>4.0999999999999996</v>
      </c>
      <c r="H61" s="2">
        <v>28.8</v>
      </c>
      <c r="I61" s="5">
        <v>0.5</v>
      </c>
      <c r="J61" s="7">
        <v>8.6</v>
      </c>
      <c r="K61" s="6">
        <v>4.8</v>
      </c>
      <c r="L61" s="2">
        <v>455</v>
      </c>
      <c r="M61" s="2">
        <v>22</v>
      </c>
      <c r="N61" s="2">
        <v>0</v>
      </c>
    </row>
    <row r="62" spans="1:14" x14ac:dyDescent="0.25">
      <c r="A62" s="2">
        <v>468</v>
      </c>
      <c r="B62" s="2" t="s">
        <v>126</v>
      </c>
      <c r="C62" s="2" t="s">
        <v>64</v>
      </c>
      <c r="D62" s="2">
        <v>6</v>
      </c>
      <c r="E62" s="2">
        <v>12</v>
      </c>
      <c r="F62" s="2">
        <v>93</v>
      </c>
      <c r="G62" s="2">
        <v>5.7</v>
      </c>
      <c r="H62" s="2">
        <v>16.3</v>
      </c>
      <c r="I62" s="5">
        <v>0.53800000000000003</v>
      </c>
      <c r="J62" s="7">
        <v>4.2</v>
      </c>
      <c r="K62" s="6">
        <v>3.8</v>
      </c>
      <c r="L62" s="2">
        <v>461</v>
      </c>
      <c r="M62" s="2">
        <v>-7</v>
      </c>
      <c r="N62" s="2">
        <v>0</v>
      </c>
    </row>
    <row r="63" spans="1:14" x14ac:dyDescent="0.25">
      <c r="A63" s="2">
        <v>472</v>
      </c>
      <c r="B63" s="2" t="s">
        <v>127</v>
      </c>
      <c r="C63" s="2" t="s">
        <v>103</v>
      </c>
      <c r="D63" s="2">
        <v>7</v>
      </c>
      <c r="E63" s="2">
        <v>12</v>
      </c>
      <c r="F63" s="2">
        <v>61</v>
      </c>
      <c r="G63" s="2">
        <v>0</v>
      </c>
      <c r="H63" s="2"/>
      <c r="I63" s="5">
        <v>0.59</v>
      </c>
      <c r="J63" s="7">
        <v>3.3</v>
      </c>
      <c r="K63" s="6">
        <v>9.3000000000000007</v>
      </c>
      <c r="L63" s="2">
        <v>427</v>
      </c>
      <c r="M63" s="2">
        <v>-45</v>
      </c>
      <c r="N63" s="2">
        <v>0</v>
      </c>
    </row>
    <row r="64" spans="1:14" x14ac:dyDescent="0.25">
      <c r="A64">
        <f>COUNTA(A2:A63)</f>
        <v>62</v>
      </c>
      <c r="E64" s="2"/>
      <c r="F64" s="2"/>
      <c r="G64" s="2"/>
      <c r="H64" s="2"/>
      <c r="I64" s="5"/>
      <c r="J64" s="7"/>
      <c r="K64" s="6"/>
      <c r="L64" s="2"/>
      <c r="M64" s="2"/>
      <c r="N64" s="2"/>
    </row>
    <row r="65" spans="2:14" ht="75" x14ac:dyDescent="0.25">
      <c r="E65" s="2"/>
      <c r="F65" s="8" t="s">
        <v>5</v>
      </c>
      <c r="G65" s="9" t="s">
        <v>6</v>
      </c>
      <c r="H65" s="9" t="s">
        <v>7</v>
      </c>
      <c r="I65" s="9" t="s">
        <v>8</v>
      </c>
      <c r="J65" s="9" t="s">
        <v>9</v>
      </c>
      <c r="K65" s="9" t="s">
        <v>10</v>
      </c>
      <c r="L65" s="9" t="s">
        <v>11</v>
      </c>
      <c r="M65" s="9" t="s">
        <v>12</v>
      </c>
      <c r="N65" s="9" t="s">
        <v>13</v>
      </c>
    </row>
    <row r="66" spans="2:14" x14ac:dyDescent="0.25">
      <c r="E66" s="10" t="s">
        <v>128</v>
      </c>
      <c r="F66" s="6">
        <f>AVERAGE(F2:F63)</f>
        <v>386.79032258064518</v>
      </c>
      <c r="G66" s="6">
        <f t="shared" ref="G66:N66" si="0">AVERAGE(G2:G63)</f>
        <v>21.969354838709688</v>
      </c>
      <c r="H66" s="6">
        <f t="shared" si="0"/>
        <v>16.527868852459015</v>
      </c>
      <c r="I66" s="11">
        <f t="shared" si="0"/>
        <v>0.33996721311475414</v>
      </c>
      <c r="J66" s="6">
        <f t="shared" si="0"/>
        <v>48.925806451612907</v>
      </c>
      <c r="K66" s="6">
        <f t="shared" si="0"/>
        <v>52.18135593220341</v>
      </c>
      <c r="L66" s="6">
        <f t="shared" si="0"/>
        <v>231.79661016949152</v>
      </c>
      <c r="M66" s="6">
        <f t="shared" si="0"/>
        <v>-9.2203389830508478</v>
      </c>
      <c r="N66" s="6">
        <f t="shared" si="0"/>
        <v>2.370967741935484</v>
      </c>
    </row>
    <row r="67" spans="2:14" x14ac:dyDescent="0.25">
      <c r="E67" s="10" t="s">
        <v>129</v>
      </c>
      <c r="F67" s="2">
        <f>MIN(F2:F63)</f>
        <v>52</v>
      </c>
      <c r="G67" s="2">
        <f>MIN(G2:G62)</f>
        <v>3.9</v>
      </c>
      <c r="H67" s="2">
        <f>MIN(H2:H62)</f>
        <v>5.5</v>
      </c>
      <c r="I67" s="11">
        <f>MIN(I2:I63)</f>
        <v>5.8999999999999997E-2</v>
      </c>
      <c r="J67" s="2">
        <f>MIN(J2:J63)</f>
        <v>3.3</v>
      </c>
      <c r="K67" s="2">
        <f>MIN(K2:K63)</f>
        <v>2.2000000000000002</v>
      </c>
      <c r="L67" s="2">
        <f>MIN(L2:L63)</f>
        <v>11</v>
      </c>
      <c r="M67" s="2">
        <f>MIN(M2:M63)</f>
        <v>-160</v>
      </c>
      <c r="N67" s="2">
        <f>MIN(N2:N63)</f>
        <v>0</v>
      </c>
    </row>
    <row r="68" spans="2:14" x14ac:dyDescent="0.25">
      <c r="E68" s="10" t="s">
        <v>130</v>
      </c>
      <c r="F68" s="2">
        <f>MAX(F2:F63)</f>
        <v>1862</v>
      </c>
      <c r="G68" s="2">
        <f t="shared" ref="G68:N68" si="1">MAX(G2:G63)</f>
        <v>89.6</v>
      </c>
      <c r="H68" s="2">
        <f t="shared" si="1"/>
        <v>29.7</v>
      </c>
      <c r="I68" s="11">
        <f t="shared" si="1"/>
        <v>0.61499999999999999</v>
      </c>
      <c r="J68" s="2">
        <f t="shared" si="1"/>
        <v>95.8</v>
      </c>
      <c r="K68" s="2">
        <f t="shared" si="1"/>
        <v>92.6</v>
      </c>
      <c r="L68" s="2">
        <f t="shared" si="1"/>
        <v>470</v>
      </c>
      <c r="M68" s="2">
        <f t="shared" si="1"/>
        <v>241</v>
      </c>
      <c r="N68" s="2">
        <f t="shared" si="1"/>
        <v>5</v>
      </c>
    </row>
    <row r="69" spans="2:14" x14ac:dyDescent="0.25">
      <c r="B69" s="12" t="s">
        <v>131</v>
      </c>
      <c r="F69" s="13">
        <v>70</v>
      </c>
      <c r="G69" s="13">
        <v>6.2</v>
      </c>
      <c r="H69" s="13">
        <v>11.2</v>
      </c>
      <c r="I69" s="14">
        <v>0.3</v>
      </c>
      <c r="J69" s="15">
        <v>17.5</v>
      </c>
      <c r="K69" s="16" t="s">
        <v>132</v>
      </c>
      <c r="L69" s="16" t="s">
        <v>132</v>
      </c>
      <c r="M69" s="16" t="s">
        <v>132</v>
      </c>
      <c r="N69" s="17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Local Schools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MARVIN PIRILA</dc:creator>
  <cp:lastModifiedBy>MARVIN PIRILA</cp:lastModifiedBy>
  <dcterms:created xsi:type="dcterms:W3CDTF">2024-01-25T16:11:53Z</dcterms:created>
  <dcterms:modified xsi:type="dcterms:W3CDTF">2024-01-25T16:12:30Z</dcterms:modified>
</cp:coreProperties>
</file>